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roslava_Weissova\Desktop\"/>
    </mc:Choice>
  </mc:AlternateContent>
  <bookViews>
    <workbookView xWindow="-105" yWindow="-105" windowWidth="23250" windowHeight="12570" tabRatio="496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D33" i="1" s="1"/>
  <c r="D32" i="1"/>
  <c r="F13" i="1"/>
  <c r="G9" i="1"/>
  <c r="D35" i="1" l="1"/>
  <c r="D29" i="1"/>
</calcChain>
</file>

<file path=xl/sharedStrings.xml><?xml version="1.0" encoding="utf-8"?>
<sst xmlns="http://schemas.openxmlformats.org/spreadsheetml/2006/main" count="69" uniqueCount="58">
  <si>
    <t>č.</t>
  </si>
  <si>
    <t>text</t>
  </si>
  <si>
    <t>§</t>
  </si>
  <si>
    <t>pol.</t>
  </si>
  <si>
    <t>původní rozpočtovaná částka</t>
  </si>
  <si>
    <t>změna       rozpočtu</t>
  </si>
  <si>
    <t>poznámka</t>
  </si>
  <si>
    <t>1.</t>
  </si>
  <si>
    <t>2.</t>
  </si>
  <si>
    <t>3.</t>
  </si>
  <si>
    <t>4.</t>
  </si>
  <si>
    <t>5.</t>
  </si>
  <si>
    <t>příjmy</t>
  </si>
  <si>
    <t>výdaje</t>
  </si>
  <si>
    <t>výše schodku</t>
  </si>
  <si>
    <t>Rozpočet obce po změnách:</t>
  </si>
  <si>
    <t>6.</t>
  </si>
  <si>
    <t>Mirka Loudová, účetní obce</t>
  </si>
  <si>
    <t>7.</t>
  </si>
  <si>
    <t>8.</t>
  </si>
  <si>
    <t>Zastupitelstvo schvaluje nový rozpočet po změnách,</t>
  </si>
  <si>
    <t>příjmová část rozpočtu</t>
  </si>
  <si>
    <t>výdajová část rozpočtu</t>
  </si>
  <si>
    <t>Původní rozpočet obce + provedená opatření:</t>
  </si>
  <si>
    <t>rozpočet po změnách</t>
  </si>
  <si>
    <t>Požární ochrana - stavby</t>
  </si>
  <si>
    <t>V Nové Vsi, dne 11. září 2023</t>
  </si>
  <si>
    <t>Změna v rozpočtu obce číslo 3/2023</t>
  </si>
  <si>
    <t>navýšení rozpočtu - oprava střechy hasiči (zjištění při průběhu opravy)</t>
  </si>
  <si>
    <t>opava rybářské klubovny - vlastními silami</t>
  </si>
  <si>
    <t>Ostatní zájmová činnost - materiál</t>
  </si>
  <si>
    <t>Ostatní zájmová činnost - opravy</t>
  </si>
  <si>
    <t>oprava rybářské kluvobny - vlastními silami</t>
  </si>
  <si>
    <t>9.</t>
  </si>
  <si>
    <t>10.</t>
  </si>
  <si>
    <t>11.</t>
  </si>
  <si>
    <t>Nebytové hospodářství - opravy</t>
  </si>
  <si>
    <t>Pitná voda - opravy</t>
  </si>
  <si>
    <t>havarijní oprava vodovodu (podíl na nákladech)-předpoklad</t>
  </si>
  <si>
    <t>modernizace zubařské ordinace (podíl na naákladech) - předpoklad</t>
  </si>
  <si>
    <t>oprava havarijního stavu zábradlí u ZŠ (u semaforů) - odhad ceny</t>
  </si>
  <si>
    <t>Silnice - opravy</t>
  </si>
  <si>
    <t>Rozpočet je sestaven objektivně a s rezervami v jednotlivých oblastech tak, aby</t>
  </si>
  <si>
    <t xml:space="preserve">nedošlo k porušení rozpočtové kázně při čerpání prostředků k zajištění </t>
  </si>
  <si>
    <t>chodu obce a bezpečnosti v obci.</t>
  </si>
  <si>
    <t>Pěstební činnost - fakturace za služby</t>
  </si>
  <si>
    <t>navýšení rozpočtu - vyšší příjmy proti předpokladu</t>
  </si>
  <si>
    <t>Kom.služby a uzemní rozvoj - prodej a pronájem pozemků</t>
  </si>
  <si>
    <t>Obecné příjmy - úroky</t>
  </si>
  <si>
    <t>založení spořícího účtu - vyšší příjmy proti předpokladu</t>
  </si>
  <si>
    <t>Neinvestiční transfery od KÚ</t>
  </si>
  <si>
    <t xml:space="preserve">dotace od KÚ na veřejné osvětlní a na slavnosti </t>
  </si>
  <si>
    <t>příjmy z prodej a pronájmu pozemků</t>
  </si>
  <si>
    <t>Nebytové hospodářství - příjmy z pronájmu či prodeje</t>
  </si>
  <si>
    <t>Finančí vypořádání</t>
  </si>
  <si>
    <t>vratka dotace na sportovní infrastrukturu - proběhlo v únoru 2023</t>
  </si>
  <si>
    <t xml:space="preserve">Nová výše schodku rozpočtu činí 22 620 399,- Kč. </t>
  </si>
  <si>
    <t xml:space="preserve">Původní výše schváleného schodku činila 21 907 000,- Kč.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</si>
</sst>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u/>
      <sz val="18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/>
    <xf numFmtId="0" fontId="1" fillId="0" borderId="6" xfId="0" applyFont="1" applyBorder="1"/>
    <xf numFmtId="164" fontId="1" fillId="0" borderId="7" xfId="0" applyNumberFormat="1" applyFont="1" applyBorder="1"/>
    <xf numFmtId="0" fontId="1" fillId="0" borderId="8" xfId="0" applyFont="1" applyBorder="1"/>
    <xf numFmtId="164" fontId="1" fillId="0" borderId="9" xfId="0" applyNumberFormat="1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164" fontId="1" fillId="0" borderId="1" xfId="0" applyNumberFormat="1" applyFont="1" applyBorder="1" applyAlignment="1">
      <alignment horizontal="center" vertical="center"/>
    </xf>
    <xf numFmtId="0" fontId="2" fillId="0" borderId="11" xfId="0" applyFont="1" applyBorder="1"/>
    <xf numFmtId="164" fontId="2" fillId="0" borderId="12" xfId="0" applyNumberFormat="1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0" fontId="1" fillId="0" borderId="1" xfId="0" applyFont="1" applyBorder="1" applyAlignment="1">
      <alignment wrapText="1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A2" zoomScale="70" zoomScaleNormal="70" workbookViewId="0">
      <selection activeCell="H21" sqref="H21"/>
    </sheetView>
  </sheetViews>
  <sheetFormatPr defaultColWidth="8.85546875" defaultRowHeight="15" x14ac:dyDescent="0.25"/>
  <cols>
    <col min="1" max="1" width="4.140625" style="1" customWidth="1"/>
    <col min="2" max="2" width="47.7109375" style="1" customWidth="1"/>
    <col min="3" max="3" width="12.42578125" style="1" customWidth="1"/>
    <col min="4" max="4" width="18" style="1" customWidth="1"/>
    <col min="5" max="5" width="15.28515625" style="1" customWidth="1"/>
    <col min="6" max="6" width="16" style="1" customWidth="1"/>
    <col min="7" max="7" width="25.7109375" style="1" customWidth="1"/>
    <col min="8" max="8" width="55.7109375" style="1" customWidth="1"/>
    <col min="9" max="16384" width="8.85546875" style="1"/>
  </cols>
  <sheetData>
    <row r="1" spans="1:8" ht="24" hidden="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23.25" x14ac:dyDescent="0.35">
      <c r="A2" s="2" t="s">
        <v>27</v>
      </c>
      <c r="G2" s="28" t="s">
        <v>26</v>
      </c>
      <c r="H2" s="28"/>
    </row>
    <row r="4" spans="1:8" s="7" customFormat="1" ht="45" x14ac:dyDescent="0.25">
      <c r="A4" s="5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6" t="s">
        <v>5</v>
      </c>
      <c r="G4" s="6" t="s">
        <v>24</v>
      </c>
      <c r="H4" s="5" t="s">
        <v>6</v>
      </c>
    </row>
    <row r="5" spans="1:8" x14ac:dyDescent="0.25">
      <c r="A5" s="3" t="s">
        <v>7</v>
      </c>
      <c r="B5" s="3" t="s">
        <v>45</v>
      </c>
      <c r="C5" s="4">
        <v>1031</v>
      </c>
      <c r="D5" s="4">
        <v>2111</v>
      </c>
      <c r="E5" s="16">
        <v>820704</v>
      </c>
      <c r="F5" s="22">
        <v>29296</v>
      </c>
      <c r="G5" s="16">
        <v>850000</v>
      </c>
      <c r="H5" s="3" t="s">
        <v>46</v>
      </c>
    </row>
    <row r="6" spans="1:8" x14ac:dyDescent="0.25">
      <c r="A6" s="3" t="s">
        <v>8</v>
      </c>
      <c r="B6" s="3" t="s">
        <v>47</v>
      </c>
      <c r="C6" s="4">
        <v>3639</v>
      </c>
      <c r="D6" s="4">
        <v>3111</v>
      </c>
      <c r="E6" s="16">
        <v>50000</v>
      </c>
      <c r="F6" s="22">
        <v>100000</v>
      </c>
      <c r="G6" s="16">
        <v>150000</v>
      </c>
      <c r="H6" s="3" t="s">
        <v>46</v>
      </c>
    </row>
    <row r="7" spans="1:8" x14ac:dyDescent="0.25">
      <c r="A7" s="3" t="s">
        <v>9</v>
      </c>
      <c r="B7" s="3" t="s">
        <v>48</v>
      </c>
      <c r="C7" s="4">
        <v>6310</v>
      </c>
      <c r="D7" s="4">
        <v>2141</v>
      </c>
      <c r="E7" s="16">
        <v>3000</v>
      </c>
      <c r="F7" s="22">
        <v>100000</v>
      </c>
      <c r="G7" s="16">
        <v>103000</v>
      </c>
      <c r="H7" s="3" t="s">
        <v>49</v>
      </c>
    </row>
    <row r="8" spans="1:8" x14ac:dyDescent="0.25">
      <c r="A8" s="3" t="s">
        <v>10</v>
      </c>
      <c r="B8" s="3" t="s">
        <v>50</v>
      </c>
      <c r="C8" s="4"/>
      <c r="D8" s="4">
        <v>4122</v>
      </c>
      <c r="E8" s="16">
        <v>0</v>
      </c>
      <c r="F8" s="22">
        <v>297049</v>
      </c>
      <c r="G8" s="16">
        <v>297049</v>
      </c>
      <c r="H8" s="3" t="s">
        <v>51</v>
      </c>
    </row>
    <row r="9" spans="1:8" ht="15.75" customHeight="1" x14ac:dyDescent="0.25">
      <c r="A9" s="3" t="s">
        <v>11</v>
      </c>
      <c r="B9" s="26" t="s">
        <v>53</v>
      </c>
      <c r="C9" s="4">
        <v>3612</v>
      </c>
      <c r="D9" s="4">
        <v>2132</v>
      </c>
      <c r="E9" s="16">
        <v>13000</v>
      </c>
      <c r="F9" s="22">
        <v>945256</v>
      </c>
      <c r="G9" s="16">
        <f>E9+F9</f>
        <v>958256</v>
      </c>
      <c r="H9" s="3" t="s">
        <v>52</v>
      </c>
    </row>
    <row r="10" spans="1:8" ht="16.5" customHeight="1" x14ac:dyDescent="0.25">
      <c r="A10" s="3" t="s">
        <v>16</v>
      </c>
      <c r="B10" s="26"/>
      <c r="C10" s="4"/>
      <c r="D10" s="4"/>
      <c r="E10" s="16"/>
      <c r="F10" s="22"/>
      <c r="G10" s="16"/>
      <c r="H10" s="3"/>
    </row>
    <row r="11" spans="1:8" ht="18" customHeight="1" x14ac:dyDescent="0.25">
      <c r="A11" s="3" t="s">
        <v>18</v>
      </c>
      <c r="B11" s="26"/>
      <c r="C11" s="4"/>
      <c r="D11" s="4"/>
      <c r="E11" s="16"/>
      <c r="F11" s="22"/>
      <c r="G11" s="16"/>
      <c r="H11" s="3"/>
    </row>
    <row r="12" spans="1:8" x14ac:dyDescent="0.25">
      <c r="A12" s="3" t="s">
        <v>19</v>
      </c>
      <c r="B12" s="3"/>
      <c r="C12" s="4"/>
      <c r="D12" s="4"/>
      <c r="E12" s="16"/>
      <c r="F12" s="22"/>
      <c r="G12" s="16"/>
      <c r="H12" s="3"/>
    </row>
    <row r="13" spans="1:8" x14ac:dyDescent="0.25">
      <c r="A13" s="29" t="s">
        <v>21</v>
      </c>
      <c r="B13" s="30"/>
      <c r="C13" s="30"/>
      <c r="D13" s="30"/>
      <c r="E13" s="31"/>
      <c r="F13" s="27">
        <f>SUM(F5:F12)</f>
        <v>1471601</v>
      </c>
      <c r="G13" s="16"/>
      <c r="H13" s="3"/>
    </row>
    <row r="14" spans="1:8" x14ac:dyDescent="0.25">
      <c r="A14" s="3" t="s">
        <v>7</v>
      </c>
      <c r="B14" s="3" t="s">
        <v>36</v>
      </c>
      <c r="C14" s="4">
        <v>3613</v>
      </c>
      <c r="D14" s="4">
        <v>5171</v>
      </c>
      <c r="E14" s="16">
        <v>100000</v>
      </c>
      <c r="F14" s="16">
        <v>100000</v>
      </c>
      <c r="G14" s="16">
        <v>200000</v>
      </c>
      <c r="H14" s="3" t="s">
        <v>39</v>
      </c>
    </row>
    <row r="15" spans="1:8" x14ac:dyDescent="0.25">
      <c r="A15" s="3" t="s">
        <v>8</v>
      </c>
      <c r="B15" s="3" t="s">
        <v>37</v>
      </c>
      <c r="C15" s="4">
        <v>2310</v>
      </c>
      <c r="D15" s="4">
        <v>5171</v>
      </c>
      <c r="E15" s="16">
        <v>140000</v>
      </c>
      <c r="F15" s="16">
        <v>300000</v>
      </c>
      <c r="G15" s="16">
        <v>440000</v>
      </c>
      <c r="H15" s="3" t="s">
        <v>38</v>
      </c>
    </row>
    <row r="16" spans="1:8" ht="15.75" customHeight="1" x14ac:dyDescent="0.25">
      <c r="A16" s="3" t="s">
        <v>9</v>
      </c>
      <c r="B16" s="26" t="s">
        <v>25</v>
      </c>
      <c r="C16" s="4">
        <v>5512</v>
      </c>
      <c r="D16" s="4">
        <v>6121</v>
      </c>
      <c r="E16" s="16">
        <v>2000000</v>
      </c>
      <c r="F16" s="16">
        <v>500000</v>
      </c>
      <c r="G16" s="16">
        <v>2500000</v>
      </c>
      <c r="H16" s="3" t="s">
        <v>28</v>
      </c>
    </row>
    <row r="17" spans="1:9" x14ac:dyDescent="0.25">
      <c r="A17" s="3" t="s">
        <v>10</v>
      </c>
      <c r="B17" s="3" t="s">
        <v>41</v>
      </c>
      <c r="C17" s="4">
        <v>2212</v>
      </c>
      <c r="D17" s="4">
        <v>5171</v>
      </c>
      <c r="E17" s="16">
        <v>2200000</v>
      </c>
      <c r="F17" s="16">
        <v>150000</v>
      </c>
      <c r="G17" s="16">
        <v>2350000</v>
      </c>
      <c r="H17" s="3" t="s">
        <v>40</v>
      </c>
    </row>
    <row r="18" spans="1:9" x14ac:dyDescent="0.25">
      <c r="A18" s="3" t="s">
        <v>11</v>
      </c>
      <c r="B18" s="3" t="s">
        <v>30</v>
      </c>
      <c r="C18" s="4">
        <v>3429</v>
      </c>
      <c r="D18" s="4">
        <v>5139</v>
      </c>
      <c r="E18" s="16">
        <v>25000</v>
      </c>
      <c r="F18" s="16">
        <v>85000</v>
      </c>
      <c r="G18" s="16">
        <v>110000</v>
      </c>
      <c r="H18" s="3" t="s">
        <v>29</v>
      </c>
    </row>
    <row r="19" spans="1:9" x14ac:dyDescent="0.25">
      <c r="A19" s="3" t="s">
        <v>16</v>
      </c>
      <c r="B19" s="3" t="s">
        <v>31</v>
      </c>
      <c r="C19" s="4">
        <v>3429</v>
      </c>
      <c r="D19" s="4">
        <v>5171</v>
      </c>
      <c r="E19" s="16">
        <v>0</v>
      </c>
      <c r="F19" s="16">
        <v>50000</v>
      </c>
      <c r="G19" s="16">
        <v>50000</v>
      </c>
      <c r="H19" s="3" t="s">
        <v>32</v>
      </c>
    </row>
    <row r="20" spans="1:9" x14ac:dyDescent="0.25">
      <c r="A20" s="3" t="s">
        <v>18</v>
      </c>
      <c r="B20" s="3" t="s">
        <v>54</v>
      </c>
      <c r="C20" s="4">
        <v>6402</v>
      </c>
      <c r="D20" s="4">
        <v>5366</v>
      </c>
      <c r="E20" s="16">
        <v>0</v>
      </c>
      <c r="F20" s="16">
        <v>1000000</v>
      </c>
      <c r="G20" s="16">
        <v>1000000</v>
      </c>
      <c r="H20" s="3" t="s">
        <v>55</v>
      </c>
    </row>
    <row r="21" spans="1:9" x14ac:dyDescent="0.25">
      <c r="A21" s="3" t="s">
        <v>33</v>
      </c>
      <c r="B21" s="3"/>
      <c r="C21" s="4"/>
      <c r="D21" s="4"/>
      <c r="E21" s="16"/>
      <c r="F21" s="16"/>
      <c r="G21" s="16"/>
      <c r="H21" s="3"/>
    </row>
    <row r="22" spans="1:9" x14ac:dyDescent="0.25">
      <c r="A22" s="3" t="s">
        <v>34</v>
      </c>
      <c r="B22" s="3"/>
      <c r="C22" s="4"/>
      <c r="D22" s="4"/>
      <c r="E22" s="16"/>
      <c r="F22" s="16"/>
      <c r="G22" s="16"/>
      <c r="H22" s="3"/>
    </row>
    <row r="23" spans="1:9" x14ac:dyDescent="0.25">
      <c r="A23" s="3" t="s">
        <v>35</v>
      </c>
      <c r="B23" s="3"/>
      <c r="C23" s="4"/>
      <c r="D23" s="4"/>
      <c r="E23" s="16"/>
      <c r="F23" s="16"/>
      <c r="G23" s="16"/>
      <c r="H23" s="3"/>
    </row>
    <row r="24" spans="1:9" x14ac:dyDescent="0.25">
      <c r="A24" s="29" t="s">
        <v>22</v>
      </c>
      <c r="B24" s="30"/>
      <c r="C24" s="30"/>
      <c r="D24" s="30"/>
      <c r="E24" s="31"/>
      <c r="F24" s="27">
        <f>SUM(F14:F23)</f>
        <v>2185000</v>
      </c>
      <c r="G24" s="16"/>
      <c r="H24" s="3"/>
    </row>
    <row r="26" spans="1:9" ht="23.25" x14ac:dyDescent="0.35">
      <c r="A26" s="8" t="s">
        <v>23</v>
      </c>
      <c r="B26" s="9"/>
      <c r="C26" s="9" t="s">
        <v>12</v>
      </c>
      <c r="D26" s="10">
        <v>19446220.57</v>
      </c>
      <c r="F26" s="19"/>
      <c r="G26" s="19"/>
      <c r="H26" s="19"/>
    </row>
    <row r="27" spans="1:9" ht="21" x14ac:dyDescent="0.35">
      <c r="A27" s="11"/>
      <c r="C27" s="1" t="s">
        <v>13</v>
      </c>
      <c r="D27" s="12">
        <v>41353220.57</v>
      </c>
      <c r="F27" s="24" t="s">
        <v>20</v>
      </c>
      <c r="G27" s="24"/>
      <c r="H27" s="25"/>
    </row>
    <row r="28" spans="1:9" ht="21" x14ac:dyDescent="0.35">
      <c r="A28" s="11"/>
      <c r="D28" s="13"/>
      <c r="F28" s="24" t="s">
        <v>57</v>
      </c>
      <c r="G28" s="24"/>
      <c r="H28" s="24"/>
    </row>
    <row r="29" spans="1:9" ht="21" x14ac:dyDescent="0.35">
      <c r="A29" s="14"/>
      <c r="B29" s="15"/>
      <c r="C29" s="17" t="s">
        <v>14</v>
      </c>
      <c r="D29" s="18">
        <f>D26-D27</f>
        <v>-21907000</v>
      </c>
      <c r="F29" s="24" t="s">
        <v>56</v>
      </c>
      <c r="G29" s="24"/>
      <c r="H29" s="24"/>
    </row>
    <row r="30" spans="1:9" ht="21" x14ac:dyDescent="0.35">
      <c r="F30" s="24" t="s">
        <v>42</v>
      </c>
      <c r="G30" s="25"/>
      <c r="H30" s="24"/>
      <c r="I30" s="21"/>
    </row>
    <row r="31" spans="1:9" ht="21" x14ac:dyDescent="0.35">
      <c r="F31" s="24" t="s">
        <v>43</v>
      </c>
      <c r="G31" s="24"/>
      <c r="H31" s="24"/>
      <c r="I31" s="21"/>
    </row>
    <row r="32" spans="1:9" ht="21" x14ac:dyDescent="0.35">
      <c r="A32" s="8" t="s">
        <v>15</v>
      </c>
      <c r="B32" s="9"/>
      <c r="C32" s="9" t="s">
        <v>12</v>
      </c>
      <c r="D32" s="10">
        <f>D26+F13</f>
        <v>20917821.57</v>
      </c>
      <c r="F32" s="24" t="s">
        <v>44</v>
      </c>
      <c r="G32" s="23"/>
      <c r="H32" s="23"/>
      <c r="I32" s="21"/>
    </row>
    <row r="33" spans="1:9" ht="18.75" x14ac:dyDescent="0.3">
      <c r="A33" s="11"/>
      <c r="C33" s="1" t="s">
        <v>13</v>
      </c>
      <c r="D33" s="12">
        <f>D27+F24</f>
        <v>43538220.57</v>
      </c>
      <c r="F33" s="21"/>
      <c r="G33" s="21"/>
      <c r="H33" s="21"/>
      <c r="I33" s="21"/>
    </row>
    <row r="34" spans="1:9" ht="18.75" x14ac:dyDescent="0.3">
      <c r="A34" s="11"/>
      <c r="D34" s="13"/>
      <c r="F34" s="21"/>
      <c r="G34" s="21"/>
      <c r="H34" s="21"/>
      <c r="I34" s="21"/>
    </row>
    <row r="35" spans="1:9" ht="18.75" x14ac:dyDescent="0.3">
      <c r="A35" s="14"/>
      <c r="B35" s="15"/>
      <c r="C35" s="17" t="s">
        <v>14</v>
      </c>
      <c r="D35" s="18">
        <f>D32-D33</f>
        <v>-22620399</v>
      </c>
      <c r="E35" s="20"/>
      <c r="F35" s="21"/>
      <c r="G35" s="21"/>
      <c r="H35" s="21"/>
      <c r="I35" s="21"/>
    </row>
    <row r="36" spans="1:9" ht="18.75" x14ac:dyDescent="0.3">
      <c r="F36" s="21"/>
      <c r="G36" s="21"/>
      <c r="H36" s="21"/>
      <c r="I36" s="21"/>
    </row>
    <row r="37" spans="1:9" x14ac:dyDescent="0.25">
      <c r="A37" s="1" t="s">
        <v>17</v>
      </c>
    </row>
  </sheetData>
  <mergeCells count="4">
    <mergeCell ref="A1:H1"/>
    <mergeCell ref="G2:H2"/>
    <mergeCell ref="A13:E13"/>
    <mergeCell ref="A24:E24"/>
  </mergeCells>
  <phoneticPr fontId="9" type="noConversion"/>
  <pageMargins left="0.7" right="0.7" top="0.78740157499999996" bottom="0.78740157499999996" header="0.3" footer="0.3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Mirka Loudová</dc:creator>
  <cp:lastModifiedBy>Účetní</cp:lastModifiedBy>
  <cp:revision/>
  <cp:lastPrinted>2023-06-07T10:07:50Z</cp:lastPrinted>
  <dcterms:created xsi:type="dcterms:W3CDTF">2018-12-09T20:14:35Z</dcterms:created>
  <dcterms:modified xsi:type="dcterms:W3CDTF">2023-09-08T16:18:59Z</dcterms:modified>
</cp:coreProperties>
</file>