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esarová\Documents\Rozpočet\"/>
    </mc:Choice>
  </mc:AlternateContent>
  <xr:revisionPtr revIDLastSave="0" documentId="8_{A8D4DD97-C8E7-4ED8-A8A7-5BEAE800D83F}" xr6:coauthVersionLast="47" xr6:coauthVersionMax="47" xr10:uidLastSave="{00000000-0000-0000-0000-000000000000}"/>
  <bookViews>
    <workbookView xWindow="-120" yWindow="-120" windowWidth="29040" windowHeight="15720" tabRatio="4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G13" i="1"/>
  <c r="G12" i="1"/>
  <c r="G11" i="1"/>
  <c r="G7" i="1"/>
  <c r="G8" i="1"/>
  <c r="G9" i="1"/>
  <c r="G10" i="1"/>
  <c r="F19" i="1"/>
  <c r="D25" i="1"/>
  <c r="F15" i="1"/>
  <c r="D28" i="1" s="1"/>
  <c r="G14" i="1"/>
  <c r="G6" i="1"/>
  <c r="G18" i="1"/>
  <c r="G5" i="1"/>
  <c r="G17" i="1"/>
  <c r="G16" i="1"/>
  <c r="D31" i="1" l="1"/>
</calcChain>
</file>

<file path=xl/sharedStrings.xml><?xml version="1.0" encoding="utf-8"?>
<sst xmlns="http://schemas.openxmlformats.org/spreadsheetml/2006/main" count="66" uniqueCount="57">
  <si>
    <t>č.</t>
  </si>
  <si>
    <t>text</t>
  </si>
  <si>
    <t>§</t>
  </si>
  <si>
    <t>pol.</t>
  </si>
  <si>
    <t>původní rozpočtovaná částka</t>
  </si>
  <si>
    <t>poznámka</t>
  </si>
  <si>
    <t>1.</t>
  </si>
  <si>
    <t>2.</t>
  </si>
  <si>
    <t>příjmy</t>
  </si>
  <si>
    <t>výdaje</t>
  </si>
  <si>
    <t>výše schodku</t>
  </si>
  <si>
    <t>Rozpočet obce po změnách:</t>
  </si>
  <si>
    <t>Mirka Loudová, účetní obce</t>
  </si>
  <si>
    <t>příjmová část rozpočtu</t>
  </si>
  <si>
    <t>výdajová část rozpočtu</t>
  </si>
  <si>
    <t>rozpočet po změnách</t>
  </si>
  <si>
    <t>Schválený rozpočet obce:</t>
  </si>
  <si>
    <t>4.</t>
  </si>
  <si>
    <t>5.</t>
  </si>
  <si>
    <t>3.</t>
  </si>
  <si>
    <t>změna rozpočtu</t>
  </si>
  <si>
    <t>6.</t>
  </si>
  <si>
    <t>Nedošlo k porušení rozpočtové kázně při čerpání prostředků.</t>
  </si>
  <si>
    <t>Schodek je financován z úspor na bankovních účtech (vlastní prostředky)  8115 a z části úvěrem</t>
  </si>
  <si>
    <t>7.</t>
  </si>
  <si>
    <t>8.</t>
  </si>
  <si>
    <t>9.</t>
  </si>
  <si>
    <t>Změna v rozpočtu obce číslo 6/2025</t>
  </si>
  <si>
    <t>V Nové Vsi, dne 31.12.2025</t>
  </si>
  <si>
    <t>schodek 4 530 979,73,- financováno 8115 zůstatkem na BÚ a 1 419 394,73  financováno 8124-8123 úvěrem (traktor)</t>
  </si>
  <si>
    <t>Zastupitelstvo obce oprávnilo starostu na zasedání 8.12.2025 k provedení rozpočtového opatření číslo 6/2025.</t>
  </si>
  <si>
    <t xml:space="preserve">Původní výše schváleného schodku činila 4 530 979,73 Kč </t>
  </si>
  <si>
    <t>Příjem daně z příjmu právnických osob</t>
  </si>
  <si>
    <t>vyšší daňové příjmy proti předpokladu</t>
  </si>
  <si>
    <t>Příjem daně z hazardních her</t>
  </si>
  <si>
    <t>Příjem daně z nemovitých věcí</t>
  </si>
  <si>
    <t>Pěstební činnost</t>
  </si>
  <si>
    <t xml:space="preserve">prodej dřeva v prosinci </t>
  </si>
  <si>
    <t>Bytové hospodářství</t>
  </si>
  <si>
    <t>příjmy z pronájmu bytů</t>
  </si>
  <si>
    <t>Nebytové hospodářství</t>
  </si>
  <si>
    <t xml:space="preserve">příjmy z pronájmu nebytových prostor </t>
  </si>
  <si>
    <t>Pohřebnictví</t>
  </si>
  <si>
    <t>příjmy z hrobových míst</t>
  </si>
  <si>
    <t>10.</t>
  </si>
  <si>
    <t>Sběr a svoz ost.odpadů</t>
  </si>
  <si>
    <t>příjmy z odevzdání jiných odpadů</t>
  </si>
  <si>
    <t>Požární ochrana</t>
  </si>
  <si>
    <t>příjem z prodeje a akci</t>
  </si>
  <si>
    <t xml:space="preserve">Obecné příjmy </t>
  </si>
  <si>
    <t>příjmy z úroků (spoření)</t>
  </si>
  <si>
    <t>Ostatní záležitosti kultury</t>
  </si>
  <si>
    <t>výdaje na pohoštění na kulturních akcích</t>
  </si>
  <si>
    <t>výdaje na rekonstrukci čp96 uhrazeny až v roce 2026</t>
  </si>
  <si>
    <t>Zastupitelstva obcí</t>
  </si>
  <si>
    <t xml:space="preserve">Nová výše schodku rozpočtu činí 2 424 061,73  Kč. </t>
  </si>
  <si>
    <t>schodek 2 424 061,73,- financováno 8115 zůstatkem na BÚ a 1 419 394,73  financováno 8124-8123 úvěrem (traktor)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</si>
</sst>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164" fontId="1" fillId="0" borderId="0" xfId="0" applyNumberFormat="1" applyFont="1"/>
    <xf numFmtId="0" fontId="4" fillId="0" borderId="5" xfId="0" applyFont="1" applyBorder="1"/>
    <xf numFmtId="0" fontId="1" fillId="0" borderId="6" xfId="0" applyFont="1" applyBorder="1"/>
    <xf numFmtId="164" fontId="1" fillId="0" borderId="7" xfId="0" applyNumberFormat="1" applyFont="1" applyBorder="1"/>
    <xf numFmtId="0" fontId="1" fillId="0" borderId="8" xfId="0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0" xfId="0" applyFont="1"/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topLeftCell="A2" zoomScaleNormal="100" workbookViewId="0">
      <selection activeCell="B34" sqref="B34"/>
    </sheetView>
  </sheetViews>
  <sheetFormatPr defaultColWidth="8.85546875" defaultRowHeight="15" x14ac:dyDescent="0.25"/>
  <cols>
    <col min="1" max="1" width="4.140625" style="1" customWidth="1"/>
    <col min="2" max="2" width="49.42578125" style="1" customWidth="1"/>
    <col min="3" max="3" width="12.42578125" style="1" customWidth="1"/>
    <col min="4" max="4" width="18" style="1" customWidth="1"/>
    <col min="5" max="5" width="16.7109375" style="1" customWidth="1"/>
    <col min="6" max="6" width="18.28515625" style="1" customWidth="1"/>
    <col min="7" max="7" width="25.7109375" style="1" customWidth="1"/>
    <col min="8" max="8" width="81.140625" style="1" customWidth="1"/>
    <col min="9" max="16384" width="8.85546875" style="1"/>
  </cols>
  <sheetData>
    <row r="1" spans="1:8" ht="24" hidden="1" customHeight="1" x14ac:dyDescent="0.25">
      <c r="A1" s="30"/>
      <c r="B1" s="30"/>
      <c r="C1" s="30"/>
      <c r="D1" s="30"/>
      <c r="E1" s="30"/>
      <c r="F1" s="30"/>
      <c r="G1" s="30"/>
      <c r="H1" s="30"/>
    </row>
    <row r="2" spans="1:8" ht="18.75" x14ac:dyDescent="0.3">
      <c r="A2" s="27" t="s">
        <v>27</v>
      </c>
      <c r="G2" s="30" t="s">
        <v>28</v>
      </c>
      <c r="H2" s="30"/>
    </row>
    <row r="4" spans="1:8" s="5" customFormat="1" ht="45.7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20</v>
      </c>
      <c r="G4" s="4" t="s">
        <v>15</v>
      </c>
      <c r="H4" s="3" t="s">
        <v>5</v>
      </c>
    </row>
    <row r="5" spans="1:8" s="9" customFormat="1" ht="16.899999999999999" customHeight="1" x14ac:dyDescent="0.25">
      <c r="A5" s="6" t="s">
        <v>6</v>
      </c>
      <c r="B5" s="7" t="s">
        <v>32</v>
      </c>
      <c r="C5" s="6"/>
      <c r="D5" s="6">
        <v>1121</v>
      </c>
      <c r="E5" s="8">
        <v>4750798</v>
      </c>
      <c r="F5" s="8">
        <v>230000</v>
      </c>
      <c r="G5" s="8">
        <f>E5+F5</f>
        <v>4980798</v>
      </c>
      <c r="H5" s="7" t="s">
        <v>33</v>
      </c>
    </row>
    <row r="6" spans="1:8" s="9" customFormat="1" ht="16.899999999999999" customHeight="1" x14ac:dyDescent="0.25">
      <c r="A6" s="6" t="s">
        <v>7</v>
      </c>
      <c r="B6" s="7" t="s">
        <v>34</v>
      </c>
      <c r="C6" s="6"/>
      <c r="D6" s="6">
        <v>1386</v>
      </c>
      <c r="E6" s="8">
        <v>100000</v>
      </c>
      <c r="F6" s="8">
        <v>80000</v>
      </c>
      <c r="G6" s="8">
        <f>E6+F6</f>
        <v>180000</v>
      </c>
      <c r="H6" s="7" t="s">
        <v>33</v>
      </c>
    </row>
    <row r="7" spans="1:8" s="9" customFormat="1" ht="16.899999999999999" customHeight="1" x14ac:dyDescent="0.25">
      <c r="A7" s="6" t="s">
        <v>19</v>
      </c>
      <c r="B7" s="7" t="s">
        <v>35</v>
      </c>
      <c r="C7" s="6"/>
      <c r="D7" s="6">
        <v>1511</v>
      </c>
      <c r="E7" s="8">
        <v>700000</v>
      </c>
      <c r="F7" s="8">
        <v>130000</v>
      </c>
      <c r="G7" s="8">
        <f t="shared" ref="G7:G13" si="0">E7+F7</f>
        <v>830000</v>
      </c>
      <c r="H7" s="7" t="s">
        <v>33</v>
      </c>
    </row>
    <row r="8" spans="1:8" s="9" customFormat="1" ht="16.899999999999999" customHeight="1" x14ac:dyDescent="0.25">
      <c r="A8" s="6" t="s">
        <v>17</v>
      </c>
      <c r="B8" s="7" t="s">
        <v>36</v>
      </c>
      <c r="C8" s="6">
        <v>1031</v>
      </c>
      <c r="D8" s="6">
        <v>2111</v>
      </c>
      <c r="E8" s="8">
        <v>150000</v>
      </c>
      <c r="F8" s="8">
        <v>240000</v>
      </c>
      <c r="G8" s="8">
        <f t="shared" si="0"/>
        <v>390000</v>
      </c>
      <c r="H8" s="7" t="s">
        <v>37</v>
      </c>
    </row>
    <row r="9" spans="1:8" s="9" customFormat="1" ht="16.899999999999999" customHeight="1" x14ac:dyDescent="0.25">
      <c r="A9" s="6" t="s">
        <v>18</v>
      </c>
      <c r="B9" s="7" t="s">
        <v>38</v>
      </c>
      <c r="C9" s="6">
        <v>3612</v>
      </c>
      <c r="D9" s="6">
        <v>2132</v>
      </c>
      <c r="E9" s="8">
        <v>815000</v>
      </c>
      <c r="F9" s="8">
        <v>95000</v>
      </c>
      <c r="G9" s="8">
        <f t="shared" si="0"/>
        <v>910000</v>
      </c>
      <c r="H9" s="7" t="s">
        <v>39</v>
      </c>
    </row>
    <row r="10" spans="1:8" s="9" customFormat="1" ht="16.899999999999999" customHeight="1" x14ac:dyDescent="0.25">
      <c r="A10" s="6" t="s">
        <v>21</v>
      </c>
      <c r="B10" s="7" t="s">
        <v>40</v>
      </c>
      <c r="C10" s="6">
        <v>3613</v>
      </c>
      <c r="D10" s="6">
        <v>2132</v>
      </c>
      <c r="E10" s="8">
        <v>60000</v>
      </c>
      <c r="F10" s="8">
        <v>1200</v>
      </c>
      <c r="G10" s="8">
        <f t="shared" si="0"/>
        <v>61200</v>
      </c>
      <c r="H10" s="7" t="s">
        <v>41</v>
      </c>
    </row>
    <row r="11" spans="1:8" s="9" customFormat="1" ht="16.899999999999999" customHeight="1" x14ac:dyDescent="0.25">
      <c r="A11" s="6" t="s">
        <v>24</v>
      </c>
      <c r="B11" s="7" t="s">
        <v>42</v>
      </c>
      <c r="C11" s="6">
        <v>3632</v>
      </c>
      <c r="D11" s="6">
        <v>2111</v>
      </c>
      <c r="E11" s="8">
        <v>4500</v>
      </c>
      <c r="F11" s="8">
        <v>2500</v>
      </c>
      <c r="G11" s="8">
        <f t="shared" si="0"/>
        <v>7000</v>
      </c>
      <c r="H11" s="7" t="s">
        <v>43</v>
      </c>
    </row>
    <row r="12" spans="1:8" s="9" customFormat="1" ht="16.899999999999999" customHeight="1" x14ac:dyDescent="0.25">
      <c r="A12" s="6" t="s">
        <v>25</v>
      </c>
      <c r="B12" s="7" t="s">
        <v>45</v>
      </c>
      <c r="C12" s="6">
        <v>3723</v>
      </c>
      <c r="D12" s="6">
        <v>2111</v>
      </c>
      <c r="E12" s="8">
        <v>0</v>
      </c>
      <c r="F12" s="8">
        <v>378</v>
      </c>
      <c r="G12" s="8">
        <f t="shared" si="0"/>
        <v>378</v>
      </c>
      <c r="H12" s="7" t="s">
        <v>46</v>
      </c>
    </row>
    <row r="13" spans="1:8" s="9" customFormat="1" ht="16.899999999999999" customHeight="1" x14ac:dyDescent="0.25">
      <c r="A13" s="6" t="s">
        <v>26</v>
      </c>
      <c r="B13" s="7" t="s">
        <v>47</v>
      </c>
      <c r="C13" s="6">
        <v>5512</v>
      </c>
      <c r="D13" s="6">
        <v>2111</v>
      </c>
      <c r="E13" s="8">
        <v>0</v>
      </c>
      <c r="F13" s="8">
        <v>1840</v>
      </c>
      <c r="G13" s="8">
        <f t="shared" si="0"/>
        <v>1840</v>
      </c>
      <c r="H13" s="7" t="s">
        <v>48</v>
      </c>
    </row>
    <row r="14" spans="1:8" s="9" customFormat="1" ht="16.899999999999999" customHeight="1" x14ac:dyDescent="0.25">
      <c r="A14" s="6" t="s">
        <v>44</v>
      </c>
      <c r="B14" s="7" t="s">
        <v>49</v>
      </c>
      <c r="C14" s="6">
        <v>6310</v>
      </c>
      <c r="D14" s="6">
        <v>2141</v>
      </c>
      <c r="E14" s="8">
        <v>140000</v>
      </c>
      <c r="F14" s="8">
        <v>18000</v>
      </c>
      <c r="G14" s="8">
        <f>E14+F14</f>
        <v>158000</v>
      </c>
      <c r="H14" s="7" t="s">
        <v>50</v>
      </c>
    </row>
    <row r="15" spans="1:8" ht="16.899999999999999" customHeight="1" x14ac:dyDescent="0.25">
      <c r="A15" s="31" t="s">
        <v>13</v>
      </c>
      <c r="B15" s="32"/>
      <c r="C15" s="32"/>
      <c r="D15" s="32"/>
      <c r="E15" s="33"/>
      <c r="F15" s="10">
        <f>SUM(F5:F14)</f>
        <v>798918</v>
      </c>
      <c r="G15" s="11"/>
      <c r="H15" s="12"/>
    </row>
    <row r="16" spans="1:8" ht="16.899999999999999" customHeight="1" x14ac:dyDescent="0.25">
      <c r="A16" s="12" t="s">
        <v>6</v>
      </c>
      <c r="B16" s="7" t="s">
        <v>51</v>
      </c>
      <c r="C16" s="6">
        <v>3399</v>
      </c>
      <c r="D16" s="6">
        <v>5175</v>
      </c>
      <c r="E16" s="11">
        <v>130000</v>
      </c>
      <c r="F16" s="11">
        <v>40000</v>
      </c>
      <c r="G16" s="11">
        <f>E16+F16</f>
        <v>170000</v>
      </c>
      <c r="H16" s="13" t="s">
        <v>52</v>
      </c>
    </row>
    <row r="17" spans="1:9" ht="16.899999999999999" customHeight="1" x14ac:dyDescent="0.25">
      <c r="A17" s="12" t="s">
        <v>7</v>
      </c>
      <c r="B17" s="7" t="s">
        <v>38</v>
      </c>
      <c r="C17" s="6">
        <v>3612</v>
      </c>
      <c r="D17" s="6">
        <v>6121</v>
      </c>
      <c r="E17" s="11">
        <v>2000000</v>
      </c>
      <c r="F17" s="11">
        <v>-1400000</v>
      </c>
      <c r="G17" s="11">
        <f t="shared" ref="G17" si="1">E17+F17</f>
        <v>600000</v>
      </c>
      <c r="H17" s="14" t="s">
        <v>53</v>
      </c>
    </row>
    <row r="18" spans="1:9" ht="16.899999999999999" customHeight="1" x14ac:dyDescent="0.25">
      <c r="A18" s="12" t="s">
        <v>19</v>
      </c>
      <c r="B18" s="12" t="s">
        <v>54</v>
      </c>
      <c r="C18" s="6">
        <v>6112</v>
      </c>
      <c r="D18" s="6">
        <v>5023</v>
      </c>
      <c r="E18" s="11">
        <v>1120000</v>
      </c>
      <c r="F18" s="11">
        <v>52000</v>
      </c>
      <c r="G18" s="11">
        <f t="shared" ref="G18" si="2">E18+F18</f>
        <v>1172000</v>
      </c>
      <c r="H18" s="12"/>
    </row>
    <row r="19" spans="1:9" ht="16.899999999999999" customHeight="1" x14ac:dyDescent="0.25">
      <c r="A19" s="31" t="s">
        <v>14</v>
      </c>
      <c r="B19" s="32"/>
      <c r="C19" s="32"/>
      <c r="D19" s="32"/>
      <c r="E19" s="33"/>
      <c r="F19" s="10">
        <f>SUM(F16:F18)</f>
        <v>-1308000</v>
      </c>
      <c r="G19" s="11"/>
      <c r="H19" s="12"/>
    </row>
    <row r="20" spans="1:9" ht="16.899999999999999" customHeight="1" x14ac:dyDescent="0.25">
      <c r="F20" s="15"/>
    </row>
    <row r="21" spans="1:9" ht="16.899999999999999" customHeight="1" x14ac:dyDescent="0.25">
      <c r="F21" s="15"/>
    </row>
    <row r="22" spans="1:9" ht="16.899999999999999" customHeight="1" x14ac:dyDescent="0.25">
      <c r="A22" s="16" t="s">
        <v>16</v>
      </c>
      <c r="B22" s="17"/>
      <c r="C22" s="17" t="s">
        <v>8</v>
      </c>
      <c r="D22" s="18">
        <v>26399532.25</v>
      </c>
    </row>
    <row r="23" spans="1:9" ht="16.899999999999999" customHeight="1" x14ac:dyDescent="0.25">
      <c r="A23" s="19"/>
      <c r="C23" s="1" t="s">
        <v>9</v>
      </c>
      <c r="D23" s="20">
        <v>30930511.98</v>
      </c>
      <c r="F23" s="1" t="s">
        <v>30</v>
      </c>
      <c r="H23" s="15"/>
    </row>
    <row r="24" spans="1:9" ht="16.899999999999999" customHeight="1" x14ac:dyDescent="0.25">
      <c r="A24" s="19"/>
      <c r="D24" s="21"/>
      <c r="F24" s="1" t="s">
        <v>31</v>
      </c>
    </row>
    <row r="25" spans="1:9" ht="16.899999999999999" customHeight="1" x14ac:dyDescent="0.25">
      <c r="A25" s="22"/>
      <c r="B25" s="23"/>
      <c r="C25" s="24" t="s">
        <v>10</v>
      </c>
      <c r="D25" s="25">
        <f>D22-D23</f>
        <v>-4530979.7300000004</v>
      </c>
      <c r="F25" s="26" t="s">
        <v>55</v>
      </c>
      <c r="G25" s="26"/>
      <c r="H25" s="26"/>
    </row>
    <row r="26" spans="1:9" ht="16.899999999999999" customHeight="1" x14ac:dyDescent="0.25">
      <c r="A26" s="28" t="s">
        <v>29</v>
      </c>
      <c r="B26" s="28"/>
      <c r="C26" s="28"/>
      <c r="D26" s="28"/>
      <c r="E26" s="28"/>
      <c r="G26" s="15"/>
      <c r="I26" s="26"/>
    </row>
    <row r="27" spans="1:9" ht="16.899999999999999" customHeight="1" x14ac:dyDescent="0.25">
      <c r="F27" s="1" t="s">
        <v>22</v>
      </c>
      <c r="I27" s="26"/>
    </row>
    <row r="28" spans="1:9" ht="16.899999999999999" customHeight="1" x14ac:dyDescent="0.25">
      <c r="A28" s="16" t="s">
        <v>11</v>
      </c>
      <c r="B28" s="17"/>
      <c r="C28" s="17" t="s">
        <v>8</v>
      </c>
      <c r="D28" s="18">
        <f>D22+F15</f>
        <v>27198450.25</v>
      </c>
      <c r="I28" s="26"/>
    </row>
    <row r="29" spans="1:9" ht="16.899999999999999" customHeight="1" x14ac:dyDescent="0.25">
      <c r="A29" s="19"/>
      <c r="C29" s="1" t="s">
        <v>9</v>
      </c>
      <c r="D29" s="20">
        <f>D23+F19</f>
        <v>29622511.98</v>
      </c>
      <c r="F29" s="2" t="s">
        <v>23</v>
      </c>
      <c r="G29" s="2"/>
      <c r="H29" s="26"/>
      <c r="I29" s="26"/>
    </row>
    <row r="30" spans="1:9" ht="16.899999999999999" customHeight="1" x14ac:dyDescent="0.25">
      <c r="A30" s="19"/>
      <c r="D30" s="21"/>
      <c r="F30" s="26"/>
      <c r="G30" s="26"/>
      <c r="H30" s="26"/>
      <c r="I30" s="26"/>
    </row>
    <row r="31" spans="1:9" ht="16.899999999999999" customHeight="1" x14ac:dyDescent="0.25">
      <c r="A31" s="22"/>
      <c r="B31" s="23"/>
      <c r="C31" s="24" t="s">
        <v>10</v>
      </c>
      <c r="D31" s="25">
        <f>D28-D29</f>
        <v>-2424061.7300000004</v>
      </c>
      <c r="E31" s="2"/>
      <c r="F31" s="26"/>
      <c r="G31" s="26"/>
      <c r="H31" s="26"/>
      <c r="I31" s="26"/>
    </row>
    <row r="32" spans="1:9" ht="16.899999999999999" customHeight="1" x14ac:dyDescent="0.25">
      <c r="A32" s="29" t="s">
        <v>56</v>
      </c>
      <c r="B32" s="29"/>
      <c r="C32" s="29"/>
      <c r="D32" s="29"/>
      <c r="E32" s="29"/>
      <c r="F32" s="26"/>
      <c r="G32" s="26"/>
      <c r="H32" s="26"/>
      <c r="I32" s="26"/>
    </row>
    <row r="33" spans="1:9" ht="16.899999999999999" customHeight="1" x14ac:dyDescent="0.25">
      <c r="F33" s="26"/>
      <c r="G33" s="26"/>
      <c r="H33" s="26"/>
      <c r="I33" s="26"/>
    </row>
    <row r="34" spans="1:9" ht="16.899999999999999" customHeight="1" x14ac:dyDescent="0.25">
      <c r="A34" s="1" t="s">
        <v>12</v>
      </c>
    </row>
  </sheetData>
  <mergeCells count="6">
    <mergeCell ref="A26:E26"/>
    <mergeCell ref="A32:E32"/>
    <mergeCell ref="A1:H1"/>
    <mergeCell ref="G2:H2"/>
    <mergeCell ref="A15:E15"/>
    <mergeCell ref="A19:E19"/>
  </mergeCells>
  <phoneticPr fontId="2" type="noConversion"/>
  <pageMargins left="0.7" right="0.7" top="0.78740157499999996" bottom="0.78740157499999996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 Loudová</dc:creator>
  <cp:lastModifiedBy>Cesarová</cp:lastModifiedBy>
  <cp:revision/>
  <cp:lastPrinted>2026-02-04T07:55:42Z</cp:lastPrinted>
  <dcterms:created xsi:type="dcterms:W3CDTF">2018-12-09T20:14:35Z</dcterms:created>
  <dcterms:modified xsi:type="dcterms:W3CDTF">2026-02-04T07:56:19Z</dcterms:modified>
</cp:coreProperties>
</file>